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 (2)" sheetId="1" r:id="rId1"/>
    <sheet name="Sheet1" sheetId="2" r:id="rId2"/>
  </sheets>
  <definedNames>
    <definedName name="港口企业_查询">#REF!</definedName>
  </definedNames>
  <calcPr calcId="144525" concurrentCalc="0"/>
</workbook>
</file>

<file path=xl/comments1.xml><?xml version="1.0" encoding="utf-8"?>
<comments xmlns="http://schemas.openxmlformats.org/spreadsheetml/2006/main">
  <authors>
    <author>Lvjian</author>
  </authors>
  <commentList>
    <comment ref="G14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铁皮房、钢结构侯工楼为活动板房，已完成鉴定，报告未出，暂时停用。</t>
        </r>
      </text>
    </comment>
    <comment ref="L14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其中铁皮棚（6号仓库边）、8号仓库边维修棚、配电室已完成鉴定，报告未出。</t>
        </r>
      </text>
    </comment>
    <comment ref="O15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划出现状港区外。</t>
        </r>
      </text>
    </comment>
    <comment ref="L19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其中，材料库（汽修厂内）未在排查范围内，企业自行完成鉴定。</t>
        </r>
      </text>
    </comment>
    <comment ref="I20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作为疫情值班室，待疫情结束后拆除。</t>
        </r>
      </text>
    </comment>
    <comment ref="K20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同时也完成鉴定。</t>
        </r>
      </text>
    </comment>
    <comment ref="I22" authorId="0">
      <text>
        <r>
          <rPr>
            <b/>
            <sz val="9"/>
            <rFont val="宋体"/>
            <charset val="134"/>
          </rPr>
          <t>Lvjian: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海关疫情期间工作用房及边检工作用房，已采取必要安全措施。</t>
        </r>
      </text>
    </comment>
  </commentList>
</comments>
</file>

<file path=xl/sharedStrings.xml><?xml version="1.0" encoding="utf-8"?>
<sst xmlns="http://schemas.openxmlformats.org/spreadsheetml/2006/main" count="40">
  <si>
    <t>附件</t>
  </si>
  <si>
    <t xml:space="preserve">                            泉州港港区配套及附属设施安全隐患大排查大整治汇总表</t>
  </si>
  <si>
    <t>序号</t>
  </si>
  <si>
    <t>港口经营人</t>
  </si>
  <si>
    <t>总数</t>
  </si>
  <si>
    <t>桁吊</t>
  </si>
  <si>
    <t>设备</t>
  </si>
  <si>
    <t>设施</t>
  </si>
  <si>
    <t>港区平面图修测</t>
  </si>
  <si>
    <t>合计</t>
  </si>
  <si>
    <t>合格证</t>
  </si>
  <si>
    <t>停用</t>
  </si>
  <si>
    <t>拆除</t>
  </si>
  <si>
    <r>
      <rPr>
        <sz val="11"/>
        <color theme="1"/>
        <rFont val="宋体"/>
        <charset val="134"/>
      </rPr>
      <t xml:space="preserve">其他
</t>
    </r>
    <r>
      <rPr>
        <sz val="9"/>
        <color theme="1"/>
        <rFont val="宋体"/>
        <charset val="134"/>
      </rPr>
      <t>(集装箱板房作为疫情值班室，待疫情结束后拆</t>
    </r>
    <r>
      <rPr>
        <sz val="11"/>
        <color theme="1"/>
        <rFont val="宋体"/>
        <charset val="134"/>
      </rPr>
      <t>除)</t>
    </r>
  </si>
  <si>
    <t>四有或有产权证自查</t>
  </si>
  <si>
    <t>结构鉴定</t>
  </si>
  <si>
    <r>
      <rPr>
        <sz val="11"/>
        <color theme="1"/>
        <rFont val="宋体"/>
        <charset val="134"/>
      </rPr>
      <t xml:space="preserve">其他
</t>
    </r>
    <r>
      <rPr>
        <sz val="9"/>
        <color theme="1"/>
        <rFont val="宋体"/>
        <charset val="134"/>
      </rPr>
      <t>（不在港区范围内）</t>
    </r>
  </si>
  <si>
    <t>福建中油油品仓储有限公司</t>
  </si>
  <si>
    <t>已完成</t>
  </si>
  <si>
    <t>福建省鸿山热电有限责任公司</t>
  </si>
  <si>
    <t>石狮盛远贸易有限公司</t>
  </si>
  <si>
    <t>石狮市华锦码头储运有限公司</t>
  </si>
  <si>
    <t>泉州太平洋集装箱码头有限公司</t>
  </si>
  <si>
    <t>泉州港务集团有限公司后渚分公司</t>
  </si>
  <si>
    <t>泉州港务集装箱股份有限公司</t>
  </si>
  <si>
    <t>晋江市安平码头发展有限公司</t>
  </si>
  <si>
    <t>泉州东石港务有限公司</t>
  </si>
  <si>
    <t>晋江市东石良兴码头有限公司</t>
  </si>
  <si>
    <t>晋江市东石永盛码头有限公司</t>
  </si>
  <si>
    <t>晋江盛远贸易有限公司</t>
  </si>
  <si>
    <t>晋江太平洋港口发展有限公司</t>
  </si>
  <si>
    <t>晋江太平洋港口发展有限公司围头分公司</t>
  </si>
  <si>
    <t>泉州菊江港务有限公司</t>
  </si>
  <si>
    <t>福建南安市南辉港口运营管理有限公司</t>
  </si>
  <si>
    <t>泉州石井港务有限公司</t>
  </si>
  <si>
    <t>泉州市石井口岸服务有限公司</t>
  </si>
  <si>
    <t>福建省南安市成功油库有限公司/南安市盘兴石油仓储有限公司</t>
  </si>
  <si>
    <t>福建龙田石化有限公司</t>
  </si>
  <si>
    <t>中国石化销售股份有限公司福建泉州石油分公司南安石井油库/福建南安新锦江特种油有限公司</t>
  </si>
  <si>
    <t>南安市中油海洋船舶石油码头有限公司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</si>
</sst>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2" sqref="A2:P2"/>
    </sheetView>
  </sheetViews>
  <sheetFormatPr defaultColWidth="9" defaultRowHeight="13.5"/>
  <cols>
    <col min="1" max="1" width="9" style="1"/>
    <col min="2" max="2" width="34.125" style="1" customWidth="1"/>
    <col min="3" max="15" width="9" style="1"/>
    <col min="16" max="16" width="16.5" style="1" customWidth="1"/>
    <col min="17" max="16384" width="9" style="1"/>
  </cols>
  <sheetData>
    <row r="1" ht="20.25" spans="1:1">
      <c r="A1" s="3" t="s">
        <v>0</v>
      </c>
    </row>
    <row r="2" ht="37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2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/>
      <c r="G3" s="7"/>
      <c r="H3" s="7"/>
      <c r="I3" s="7"/>
      <c r="J3" s="6" t="s">
        <v>7</v>
      </c>
      <c r="K3" s="7"/>
      <c r="L3" s="7"/>
      <c r="M3" s="7"/>
      <c r="N3" s="7"/>
      <c r="O3" s="11"/>
      <c r="P3" s="5" t="s">
        <v>8</v>
      </c>
    </row>
    <row r="4" ht="69" customHeight="1" spans="1:16">
      <c r="A4" s="5"/>
      <c r="B4" s="5"/>
      <c r="C4" s="5"/>
      <c r="D4" s="5" t="s">
        <v>9</v>
      </c>
      <c r="E4" s="5" t="s">
        <v>9</v>
      </c>
      <c r="F4" s="5" t="s">
        <v>10</v>
      </c>
      <c r="G4" s="5" t="s">
        <v>11</v>
      </c>
      <c r="H4" s="5" t="s">
        <v>12</v>
      </c>
      <c r="I4" s="12" t="s">
        <v>13</v>
      </c>
      <c r="J4" s="5" t="s">
        <v>9</v>
      </c>
      <c r="K4" s="9" t="s">
        <v>14</v>
      </c>
      <c r="L4" s="5" t="s">
        <v>15</v>
      </c>
      <c r="M4" s="5" t="s">
        <v>11</v>
      </c>
      <c r="N4" s="5" t="s">
        <v>12</v>
      </c>
      <c r="O4" s="12" t="s">
        <v>16</v>
      </c>
      <c r="P4" s="5"/>
    </row>
    <row r="5" s="1" customFormat="1" ht="29" customHeight="1" spans="1:16">
      <c r="A5" s="5" t="s">
        <v>9</v>
      </c>
      <c r="B5" s="5"/>
      <c r="C5" s="5">
        <f>SUM(C6:C27)</f>
        <v>446</v>
      </c>
      <c r="D5" s="5">
        <f t="shared" ref="D5:O5" si="0">SUM(D6:D27)</f>
        <v>20</v>
      </c>
      <c r="E5" s="5">
        <f t="shared" si="0"/>
        <v>127</v>
      </c>
      <c r="F5" s="5">
        <f t="shared" si="0"/>
        <v>103</v>
      </c>
      <c r="G5" s="5">
        <f t="shared" si="0"/>
        <v>4</v>
      </c>
      <c r="H5" s="5">
        <f t="shared" si="0"/>
        <v>17</v>
      </c>
      <c r="I5" s="5">
        <f t="shared" si="0"/>
        <v>3</v>
      </c>
      <c r="J5" s="5">
        <f t="shared" si="0"/>
        <v>299</v>
      </c>
      <c r="K5" s="5">
        <f t="shared" si="0"/>
        <v>89</v>
      </c>
      <c r="L5" s="5">
        <f t="shared" si="0"/>
        <v>144</v>
      </c>
      <c r="M5" s="5">
        <f t="shared" si="0"/>
        <v>32</v>
      </c>
      <c r="N5" s="5">
        <f t="shared" si="0"/>
        <v>34</v>
      </c>
      <c r="O5" s="5">
        <f t="shared" si="0"/>
        <v>24</v>
      </c>
      <c r="P5" s="9"/>
    </row>
    <row r="6" s="1" customFormat="1" ht="29" customHeight="1" spans="1:16">
      <c r="A6" s="5">
        <v>1</v>
      </c>
      <c r="B6" s="8" t="s">
        <v>17</v>
      </c>
      <c r="C6" s="9">
        <f t="shared" ref="C6:C13" si="1">E6+J6+D6</f>
        <v>36</v>
      </c>
      <c r="D6" s="9">
        <v>0</v>
      </c>
      <c r="E6" s="9">
        <f>SUM(F6:I6)</f>
        <v>3</v>
      </c>
      <c r="F6" s="9">
        <v>2</v>
      </c>
      <c r="G6" s="9">
        <v>1</v>
      </c>
      <c r="H6" s="9">
        <v>0</v>
      </c>
      <c r="I6" s="9">
        <v>0</v>
      </c>
      <c r="J6" s="9">
        <f t="shared" ref="J6:J27" si="2">L6+M6+N6+K6</f>
        <v>33</v>
      </c>
      <c r="K6" s="9">
        <v>1</v>
      </c>
      <c r="L6" s="9">
        <v>32</v>
      </c>
      <c r="M6" s="9">
        <v>0</v>
      </c>
      <c r="N6" s="9">
        <v>0</v>
      </c>
      <c r="O6" s="9">
        <v>0</v>
      </c>
      <c r="P6" s="9" t="s">
        <v>18</v>
      </c>
    </row>
    <row r="7" s="1" customFormat="1" ht="29" customHeight="1" spans="1:16">
      <c r="A7" s="5">
        <v>2</v>
      </c>
      <c r="B7" s="8" t="s">
        <v>19</v>
      </c>
      <c r="C7" s="9">
        <f t="shared" si="1"/>
        <v>19</v>
      </c>
      <c r="D7" s="9">
        <v>0</v>
      </c>
      <c r="E7" s="9">
        <f t="shared" ref="E7:E27" si="3">SUM(F7:I7)</f>
        <v>8</v>
      </c>
      <c r="F7" s="9">
        <v>3</v>
      </c>
      <c r="G7" s="9">
        <v>0</v>
      </c>
      <c r="H7" s="9">
        <v>5</v>
      </c>
      <c r="I7" s="9">
        <v>0</v>
      </c>
      <c r="J7" s="9">
        <f t="shared" si="2"/>
        <v>11</v>
      </c>
      <c r="K7" s="9">
        <v>5</v>
      </c>
      <c r="L7" s="9">
        <v>3</v>
      </c>
      <c r="M7" s="9">
        <v>0</v>
      </c>
      <c r="N7" s="9">
        <v>3</v>
      </c>
      <c r="O7" s="9">
        <v>0</v>
      </c>
      <c r="P7" s="9" t="s">
        <v>18</v>
      </c>
    </row>
    <row r="8" s="1" customFormat="1" ht="29" customHeight="1" spans="1:16">
      <c r="A8" s="5">
        <v>3</v>
      </c>
      <c r="B8" s="8" t="s">
        <v>20</v>
      </c>
      <c r="C8" s="9">
        <f t="shared" si="1"/>
        <v>9</v>
      </c>
      <c r="D8" s="9">
        <v>0</v>
      </c>
      <c r="E8" s="9">
        <f t="shared" si="3"/>
        <v>1</v>
      </c>
      <c r="F8" s="9">
        <v>1</v>
      </c>
      <c r="G8" s="9">
        <v>0</v>
      </c>
      <c r="H8" s="9">
        <v>0</v>
      </c>
      <c r="I8" s="9">
        <v>0</v>
      </c>
      <c r="J8" s="9">
        <f t="shared" si="2"/>
        <v>8</v>
      </c>
      <c r="K8" s="9">
        <v>0</v>
      </c>
      <c r="L8" s="9">
        <v>5</v>
      </c>
      <c r="M8" s="9">
        <v>3</v>
      </c>
      <c r="N8" s="9">
        <v>0</v>
      </c>
      <c r="O8" s="9">
        <v>0</v>
      </c>
      <c r="P8" s="9" t="s">
        <v>18</v>
      </c>
    </row>
    <row r="9" s="1" customFormat="1" ht="29" customHeight="1" spans="1:16">
      <c r="A9" s="5">
        <v>4</v>
      </c>
      <c r="B9" s="8" t="s">
        <v>21</v>
      </c>
      <c r="C9" s="9">
        <f t="shared" si="1"/>
        <v>62</v>
      </c>
      <c r="D9" s="9">
        <v>3</v>
      </c>
      <c r="E9" s="9">
        <f t="shared" si="3"/>
        <v>35</v>
      </c>
      <c r="F9" s="9">
        <v>28</v>
      </c>
      <c r="G9" s="9">
        <v>0</v>
      </c>
      <c r="H9" s="9">
        <v>7</v>
      </c>
      <c r="I9" s="9">
        <v>0</v>
      </c>
      <c r="J9" s="9">
        <f t="shared" si="2"/>
        <v>24</v>
      </c>
      <c r="K9" s="9">
        <v>11</v>
      </c>
      <c r="L9" s="9">
        <v>7</v>
      </c>
      <c r="M9" s="9">
        <v>2</v>
      </c>
      <c r="N9" s="9">
        <v>4</v>
      </c>
      <c r="O9" s="9">
        <v>2</v>
      </c>
      <c r="P9" s="9" t="s">
        <v>18</v>
      </c>
    </row>
    <row r="10" s="1" customFormat="1" ht="29" customHeight="1" spans="1:16">
      <c r="A10" s="5">
        <v>5</v>
      </c>
      <c r="B10" s="8" t="s">
        <v>22</v>
      </c>
      <c r="C10" s="9">
        <f t="shared" si="1"/>
        <v>64</v>
      </c>
      <c r="D10" s="9">
        <v>0</v>
      </c>
      <c r="E10" s="9">
        <f t="shared" si="3"/>
        <v>36</v>
      </c>
      <c r="F10" s="9">
        <v>36</v>
      </c>
      <c r="G10" s="9">
        <v>0</v>
      </c>
      <c r="H10" s="9">
        <v>0</v>
      </c>
      <c r="I10" s="9">
        <v>0</v>
      </c>
      <c r="J10" s="9">
        <f t="shared" si="2"/>
        <v>28</v>
      </c>
      <c r="K10" s="9">
        <v>5</v>
      </c>
      <c r="L10" s="9">
        <v>16</v>
      </c>
      <c r="M10" s="9">
        <v>3</v>
      </c>
      <c r="N10" s="9">
        <v>4</v>
      </c>
      <c r="O10" s="9">
        <v>0</v>
      </c>
      <c r="P10" s="9" t="s">
        <v>18</v>
      </c>
    </row>
    <row r="11" s="1" customFormat="1" ht="29" customHeight="1" spans="1:16">
      <c r="A11" s="5">
        <v>6</v>
      </c>
      <c r="B11" s="8" t="s">
        <v>23</v>
      </c>
      <c r="C11" s="9">
        <f t="shared" si="1"/>
        <v>61</v>
      </c>
      <c r="D11" s="9">
        <v>0</v>
      </c>
      <c r="E11" s="9">
        <f t="shared" si="3"/>
        <v>10</v>
      </c>
      <c r="F11" s="9">
        <v>9</v>
      </c>
      <c r="G11" s="9">
        <v>0</v>
      </c>
      <c r="H11" s="9">
        <v>1</v>
      </c>
      <c r="I11" s="9">
        <v>0</v>
      </c>
      <c r="J11" s="9">
        <f t="shared" si="2"/>
        <v>51</v>
      </c>
      <c r="K11" s="9">
        <v>27</v>
      </c>
      <c r="L11" s="9">
        <v>9</v>
      </c>
      <c r="M11" s="9">
        <v>13</v>
      </c>
      <c r="N11" s="9">
        <v>2</v>
      </c>
      <c r="O11" s="9">
        <v>2</v>
      </c>
      <c r="P11" s="9" t="s">
        <v>18</v>
      </c>
    </row>
    <row r="12" s="1" customFormat="1" ht="29" customHeight="1" spans="1:16">
      <c r="A12" s="5">
        <v>7</v>
      </c>
      <c r="B12" s="8" t="s">
        <v>24</v>
      </c>
      <c r="C12" s="9">
        <f t="shared" si="1"/>
        <v>37</v>
      </c>
      <c r="D12" s="9">
        <v>2</v>
      </c>
      <c r="E12" s="9">
        <f t="shared" si="3"/>
        <v>20</v>
      </c>
      <c r="F12" s="9">
        <v>18</v>
      </c>
      <c r="G12" s="9">
        <v>0</v>
      </c>
      <c r="H12" s="9">
        <v>2</v>
      </c>
      <c r="I12" s="9">
        <v>0</v>
      </c>
      <c r="J12" s="9">
        <f t="shared" si="2"/>
        <v>15</v>
      </c>
      <c r="K12" s="9">
        <v>4</v>
      </c>
      <c r="L12" s="9">
        <v>6</v>
      </c>
      <c r="M12" s="9">
        <v>5</v>
      </c>
      <c r="N12" s="9">
        <v>0</v>
      </c>
      <c r="O12" s="9">
        <v>0</v>
      </c>
      <c r="P12" s="9" t="s">
        <v>18</v>
      </c>
    </row>
    <row r="13" s="2" customFormat="1" ht="29" customHeight="1" spans="1:16">
      <c r="A13" s="5">
        <v>8</v>
      </c>
      <c r="B13" s="8" t="s">
        <v>25</v>
      </c>
      <c r="C13" s="9">
        <f t="shared" si="1"/>
        <v>0</v>
      </c>
      <c r="D13" s="9">
        <v>0</v>
      </c>
      <c r="E13" s="9">
        <f t="shared" si="3"/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2"/>
        <v>0</v>
      </c>
      <c r="K13" s="9">
        <v>0</v>
      </c>
      <c r="L13" s="9">
        <v>0</v>
      </c>
      <c r="M13" s="9">
        <v>0</v>
      </c>
      <c r="N13" s="9">
        <v>0</v>
      </c>
      <c r="O13" s="9">
        <v>16</v>
      </c>
      <c r="P13" s="9" t="s">
        <v>18</v>
      </c>
    </row>
    <row r="14" s="2" customFormat="1" ht="29" customHeight="1" spans="1:16">
      <c r="A14" s="5">
        <v>9</v>
      </c>
      <c r="B14" s="8" t="s">
        <v>26</v>
      </c>
      <c r="C14" s="9">
        <f t="shared" ref="C13:C27" si="4">E14+J14+D14</f>
        <v>21</v>
      </c>
      <c r="D14" s="9">
        <v>6</v>
      </c>
      <c r="E14" s="9">
        <f t="shared" si="3"/>
        <v>2</v>
      </c>
      <c r="F14" s="9">
        <v>0</v>
      </c>
      <c r="G14" s="10">
        <v>2</v>
      </c>
      <c r="H14" s="9">
        <v>0</v>
      </c>
      <c r="I14" s="9">
        <v>0</v>
      </c>
      <c r="J14" s="9">
        <f t="shared" si="2"/>
        <v>13</v>
      </c>
      <c r="K14" s="9">
        <v>1</v>
      </c>
      <c r="L14" s="9">
        <v>9</v>
      </c>
      <c r="M14" s="9">
        <v>3</v>
      </c>
      <c r="N14" s="9">
        <v>0</v>
      </c>
      <c r="O14" s="9">
        <v>0</v>
      </c>
      <c r="P14" s="9" t="s">
        <v>18</v>
      </c>
    </row>
    <row r="15" s="2" customFormat="1" ht="29" customHeight="1" spans="1:16">
      <c r="A15" s="5">
        <v>10</v>
      </c>
      <c r="B15" s="8" t="s">
        <v>27</v>
      </c>
      <c r="C15" s="9">
        <f t="shared" si="4"/>
        <v>26</v>
      </c>
      <c r="D15" s="9">
        <v>3</v>
      </c>
      <c r="E15" s="9">
        <f t="shared" si="3"/>
        <v>2</v>
      </c>
      <c r="F15" s="9">
        <v>1</v>
      </c>
      <c r="G15" s="9">
        <v>0</v>
      </c>
      <c r="H15" s="9">
        <v>1</v>
      </c>
      <c r="I15" s="9">
        <v>0</v>
      </c>
      <c r="J15" s="9">
        <f t="shared" si="2"/>
        <v>21</v>
      </c>
      <c r="K15" s="9">
        <v>0</v>
      </c>
      <c r="L15" s="9">
        <v>13</v>
      </c>
      <c r="M15" s="9">
        <v>0</v>
      </c>
      <c r="N15" s="9">
        <v>8</v>
      </c>
      <c r="O15" s="9">
        <v>4</v>
      </c>
      <c r="P15" s="9" t="s">
        <v>18</v>
      </c>
    </row>
    <row r="16" s="2" customFormat="1" ht="29" customHeight="1" spans="1:16">
      <c r="A16" s="5">
        <v>11</v>
      </c>
      <c r="B16" s="8" t="s">
        <v>28</v>
      </c>
      <c r="C16" s="9">
        <f t="shared" si="4"/>
        <v>8</v>
      </c>
      <c r="D16" s="9">
        <v>2</v>
      </c>
      <c r="E16" s="9">
        <f t="shared" si="3"/>
        <v>0</v>
      </c>
      <c r="F16" s="9">
        <v>0</v>
      </c>
      <c r="G16" s="9">
        <v>0</v>
      </c>
      <c r="H16" s="9">
        <v>0</v>
      </c>
      <c r="I16" s="9">
        <v>0</v>
      </c>
      <c r="J16" s="9">
        <f t="shared" si="2"/>
        <v>6</v>
      </c>
      <c r="K16" s="9">
        <v>0</v>
      </c>
      <c r="L16" s="9">
        <v>3</v>
      </c>
      <c r="M16" s="9">
        <v>0</v>
      </c>
      <c r="N16" s="9">
        <v>3</v>
      </c>
      <c r="O16" s="9">
        <v>0</v>
      </c>
      <c r="P16" s="9" t="s">
        <v>18</v>
      </c>
    </row>
    <row r="17" s="2" customFormat="1" ht="29" customHeight="1" spans="1:16">
      <c r="A17" s="5">
        <v>12</v>
      </c>
      <c r="B17" s="8" t="s">
        <v>29</v>
      </c>
      <c r="C17" s="9">
        <f t="shared" si="4"/>
        <v>19</v>
      </c>
      <c r="D17" s="9">
        <v>0</v>
      </c>
      <c r="E17" s="9">
        <f t="shared" si="3"/>
        <v>4</v>
      </c>
      <c r="F17" s="9">
        <v>4</v>
      </c>
      <c r="G17" s="9">
        <v>0</v>
      </c>
      <c r="H17" s="9">
        <v>0</v>
      </c>
      <c r="I17" s="9">
        <v>0</v>
      </c>
      <c r="J17" s="9">
        <f t="shared" si="2"/>
        <v>15</v>
      </c>
      <c r="K17" s="9">
        <v>0</v>
      </c>
      <c r="L17" s="9">
        <v>6</v>
      </c>
      <c r="M17" s="9">
        <v>1</v>
      </c>
      <c r="N17" s="9">
        <v>8</v>
      </c>
      <c r="O17" s="9">
        <v>0</v>
      </c>
      <c r="P17" s="9" t="s">
        <v>18</v>
      </c>
    </row>
    <row r="18" s="2" customFormat="1" ht="29" customHeight="1" spans="1:16">
      <c r="A18" s="5">
        <v>13</v>
      </c>
      <c r="B18" s="8" t="s">
        <v>30</v>
      </c>
      <c r="C18" s="9">
        <f t="shared" si="4"/>
        <v>28</v>
      </c>
      <c r="D18" s="9">
        <v>2</v>
      </c>
      <c r="E18" s="9">
        <f t="shared" si="3"/>
        <v>0</v>
      </c>
      <c r="F18" s="9">
        <v>0</v>
      </c>
      <c r="G18" s="9">
        <v>0</v>
      </c>
      <c r="H18" s="9">
        <v>0</v>
      </c>
      <c r="I18" s="9">
        <v>0</v>
      </c>
      <c r="J18" s="9">
        <f t="shared" si="2"/>
        <v>26</v>
      </c>
      <c r="K18" s="9">
        <v>17</v>
      </c>
      <c r="L18" s="9">
        <v>8</v>
      </c>
      <c r="M18" s="9">
        <v>0</v>
      </c>
      <c r="N18" s="9">
        <v>1</v>
      </c>
      <c r="O18" s="9">
        <v>0</v>
      </c>
      <c r="P18" s="9" t="s">
        <v>18</v>
      </c>
    </row>
    <row r="19" s="2" customFormat="1" ht="29" customHeight="1" spans="1:16">
      <c r="A19" s="5">
        <v>14</v>
      </c>
      <c r="B19" s="8" t="s">
        <v>31</v>
      </c>
      <c r="C19" s="9">
        <f t="shared" si="4"/>
        <v>12</v>
      </c>
      <c r="D19" s="9">
        <v>0</v>
      </c>
      <c r="E19" s="9">
        <f t="shared" si="3"/>
        <v>0</v>
      </c>
      <c r="F19" s="9">
        <v>0</v>
      </c>
      <c r="G19" s="9">
        <v>0</v>
      </c>
      <c r="H19" s="9">
        <v>0</v>
      </c>
      <c r="I19" s="9">
        <v>0</v>
      </c>
      <c r="J19" s="9">
        <f t="shared" si="2"/>
        <v>12</v>
      </c>
      <c r="K19" s="9">
        <v>3</v>
      </c>
      <c r="L19" s="9">
        <v>9</v>
      </c>
      <c r="M19" s="9">
        <v>0</v>
      </c>
      <c r="N19" s="9">
        <v>0</v>
      </c>
      <c r="O19" s="9">
        <v>0</v>
      </c>
      <c r="P19" s="9" t="s">
        <v>18</v>
      </c>
    </row>
    <row r="20" s="2" customFormat="1" ht="29" customHeight="1" spans="1:16">
      <c r="A20" s="5">
        <v>15</v>
      </c>
      <c r="B20" s="8" t="s">
        <v>32</v>
      </c>
      <c r="C20" s="9">
        <f t="shared" si="4"/>
        <v>6</v>
      </c>
      <c r="D20" s="9">
        <v>0</v>
      </c>
      <c r="E20" s="9">
        <f t="shared" si="3"/>
        <v>3</v>
      </c>
      <c r="F20" s="9">
        <v>1</v>
      </c>
      <c r="G20" s="9">
        <v>0</v>
      </c>
      <c r="H20" s="9">
        <v>1</v>
      </c>
      <c r="I20" s="9">
        <v>1</v>
      </c>
      <c r="J20" s="9">
        <f t="shared" si="2"/>
        <v>3</v>
      </c>
      <c r="K20" s="9">
        <v>1</v>
      </c>
      <c r="L20" s="9">
        <v>2</v>
      </c>
      <c r="M20" s="9">
        <v>0</v>
      </c>
      <c r="N20" s="9">
        <v>0</v>
      </c>
      <c r="O20" s="9">
        <v>0</v>
      </c>
      <c r="P20" s="9" t="s">
        <v>18</v>
      </c>
    </row>
    <row r="21" s="2" customFormat="1" ht="29" customHeight="1" spans="1:16">
      <c r="A21" s="5">
        <v>16</v>
      </c>
      <c r="B21" s="8" t="s">
        <v>33</v>
      </c>
      <c r="C21" s="9">
        <f t="shared" si="4"/>
        <v>10</v>
      </c>
      <c r="D21" s="9">
        <v>2</v>
      </c>
      <c r="E21" s="9">
        <f t="shared" si="3"/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si="2"/>
        <v>8</v>
      </c>
      <c r="K21" s="9">
        <v>4</v>
      </c>
      <c r="L21" s="9">
        <v>4</v>
      </c>
      <c r="M21" s="9">
        <v>0</v>
      </c>
      <c r="N21" s="9">
        <v>0</v>
      </c>
      <c r="O21" s="9">
        <v>0</v>
      </c>
      <c r="P21" s="9" t="s">
        <v>18</v>
      </c>
    </row>
    <row r="22" s="2" customFormat="1" ht="29" customHeight="1" spans="1:16">
      <c r="A22" s="5">
        <v>17</v>
      </c>
      <c r="B22" s="8" t="s">
        <v>34</v>
      </c>
      <c r="C22" s="9">
        <f t="shared" si="4"/>
        <v>17</v>
      </c>
      <c r="D22" s="9">
        <v>0</v>
      </c>
      <c r="E22" s="9">
        <f t="shared" si="3"/>
        <v>2</v>
      </c>
      <c r="F22" s="9">
        <v>0</v>
      </c>
      <c r="G22" s="9">
        <v>0</v>
      </c>
      <c r="H22" s="9">
        <v>0</v>
      </c>
      <c r="I22" s="9">
        <v>2</v>
      </c>
      <c r="J22" s="9">
        <f t="shared" si="2"/>
        <v>15</v>
      </c>
      <c r="K22" s="9">
        <v>3</v>
      </c>
      <c r="L22" s="9">
        <v>10</v>
      </c>
      <c r="M22" s="9">
        <v>1</v>
      </c>
      <c r="N22" s="9">
        <v>1</v>
      </c>
      <c r="O22" s="9">
        <v>0</v>
      </c>
      <c r="P22" s="9" t="s">
        <v>18</v>
      </c>
    </row>
    <row r="23" s="2" customFormat="1" ht="29" customHeight="1" spans="1:16">
      <c r="A23" s="5">
        <v>18</v>
      </c>
      <c r="B23" s="8" t="s">
        <v>35</v>
      </c>
      <c r="C23" s="9">
        <f t="shared" si="4"/>
        <v>3</v>
      </c>
      <c r="D23" s="9">
        <v>0</v>
      </c>
      <c r="E23" s="9">
        <f t="shared" si="3"/>
        <v>1</v>
      </c>
      <c r="F23" s="9">
        <v>0</v>
      </c>
      <c r="G23" s="9">
        <v>1</v>
      </c>
      <c r="H23" s="9">
        <v>0</v>
      </c>
      <c r="I23" s="9">
        <v>0</v>
      </c>
      <c r="J23" s="9">
        <f t="shared" si="2"/>
        <v>2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 t="s">
        <v>18</v>
      </c>
    </row>
    <row r="24" s="2" customFormat="1" ht="29" customHeight="1" spans="1:16">
      <c r="A24" s="5">
        <v>19</v>
      </c>
      <c r="B24" s="8" t="s">
        <v>36</v>
      </c>
      <c r="C24" s="9">
        <f t="shared" si="4"/>
        <v>2</v>
      </c>
      <c r="D24" s="9">
        <v>0</v>
      </c>
      <c r="E24" s="9">
        <f t="shared" si="3"/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2"/>
        <v>2</v>
      </c>
      <c r="K24" s="9">
        <v>0</v>
      </c>
      <c r="L24" s="9">
        <v>2</v>
      </c>
      <c r="M24" s="9">
        <v>0</v>
      </c>
      <c r="N24" s="9">
        <v>0</v>
      </c>
      <c r="O24" s="9">
        <v>0</v>
      </c>
      <c r="P24" s="9" t="s">
        <v>18</v>
      </c>
    </row>
    <row r="25" s="2" customFormat="1" ht="29" customHeight="1" spans="1:16">
      <c r="A25" s="5">
        <v>20</v>
      </c>
      <c r="B25" s="8" t="s">
        <v>37</v>
      </c>
      <c r="C25" s="9">
        <f t="shared" si="4"/>
        <v>1</v>
      </c>
      <c r="D25" s="9">
        <v>0</v>
      </c>
      <c r="E25" s="9">
        <f t="shared" si="3"/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2"/>
        <v>1</v>
      </c>
      <c r="K25" s="9">
        <v>1</v>
      </c>
      <c r="L25" s="9">
        <v>0</v>
      </c>
      <c r="M25" s="9">
        <v>0</v>
      </c>
      <c r="N25" s="9">
        <v>0</v>
      </c>
      <c r="O25" s="9">
        <v>0</v>
      </c>
      <c r="P25" s="9" t="s">
        <v>18</v>
      </c>
    </row>
    <row r="26" s="2" customFormat="1" ht="42.75" spans="1:16">
      <c r="A26" s="5">
        <v>21</v>
      </c>
      <c r="B26" s="8" t="s">
        <v>38</v>
      </c>
      <c r="C26" s="9">
        <f t="shared" si="4"/>
        <v>3</v>
      </c>
      <c r="D26" s="9">
        <v>0</v>
      </c>
      <c r="E26" s="9">
        <f t="shared" si="3"/>
        <v>0</v>
      </c>
      <c r="F26" s="9">
        <v>0</v>
      </c>
      <c r="G26" s="9">
        <v>0</v>
      </c>
      <c r="H26" s="9">
        <v>0</v>
      </c>
      <c r="I26" s="9">
        <v>0</v>
      </c>
      <c r="J26" s="9">
        <f t="shared" si="2"/>
        <v>3</v>
      </c>
      <c r="K26" s="9">
        <v>3</v>
      </c>
      <c r="L26" s="9">
        <v>0</v>
      </c>
      <c r="M26" s="9">
        <v>0</v>
      </c>
      <c r="N26" s="9">
        <v>0</v>
      </c>
      <c r="O26" s="9">
        <v>0</v>
      </c>
      <c r="P26" s="9" t="s">
        <v>18</v>
      </c>
    </row>
    <row r="27" s="2" customFormat="1" ht="29" customHeight="1" spans="1:16">
      <c r="A27" s="5">
        <v>22</v>
      </c>
      <c r="B27" s="8" t="s">
        <v>39</v>
      </c>
      <c r="C27" s="9">
        <f t="shared" si="4"/>
        <v>2</v>
      </c>
      <c r="D27" s="9">
        <v>0</v>
      </c>
      <c r="E27" s="9">
        <f t="shared" si="3"/>
        <v>0</v>
      </c>
      <c r="F27" s="9">
        <v>0</v>
      </c>
      <c r="G27" s="9">
        <v>0</v>
      </c>
      <c r="H27" s="9">
        <v>0</v>
      </c>
      <c r="I27" s="9">
        <v>0</v>
      </c>
      <c r="J27" s="9">
        <f t="shared" si="2"/>
        <v>2</v>
      </c>
      <c r="K27" s="9">
        <v>2</v>
      </c>
      <c r="L27" s="9">
        <v>0</v>
      </c>
      <c r="M27" s="9">
        <v>0</v>
      </c>
      <c r="N27" s="9">
        <v>0</v>
      </c>
      <c r="O27" s="9">
        <v>0</v>
      </c>
      <c r="P27" s="9" t="s">
        <v>18</v>
      </c>
    </row>
  </sheetData>
  <mergeCells count="8">
    <mergeCell ref="A2:P2"/>
    <mergeCell ref="E3:I3"/>
    <mergeCell ref="J3:O3"/>
    <mergeCell ref="A5:B5"/>
    <mergeCell ref="A3:A4"/>
    <mergeCell ref="B3:B4"/>
    <mergeCell ref="C3:C4"/>
    <mergeCell ref="P3:P4"/>
  </mergeCells>
  <printOptions horizontalCentered="1" verticalCentered="1"/>
  <pageMargins left="0.196527777777778" right="0.196527777777778" top="0.196527777777778" bottom="0.196527777777778" header="0" footer="0"/>
  <pageSetup paperSize="9" scale="7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5" sqref="C5:O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2020-10-21T05:04:00Z</dcterms:created>
  <dcterms:modified xsi:type="dcterms:W3CDTF">2020-11-03T02:30:18Z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